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нп.Детский городокЗИЛ д.2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<sst xmlns="http://schemas.openxmlformats.org/spreadsheetml/2006/main" uniqueCount="100">
  <si>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</si>
  <si>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</si>
  <si>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нп.Детский городокЗИЛ дом 26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</si>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</sst>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352.37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0</f>
        <v>0</v>
      </c>
    </row>
    <row r="17" spans="1:12" customHeight="1" ht="12.75">
      <c r="A17" t="s">
        <v>21</v>
      </c>
      <c r="B17" t="s">
        <v>22</v>
      </c>
      <c r="C17" t="s">
        <v>18</v>
      </c>
      <c r="D17">
        <f>0</f>
        <v>0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281.51</f>
        <v>281.51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70.86</f>
        <v>70.86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17491.03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945.14</f>
        <v>945.14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2399.36</f>
        <v>2399.36</v>
      </c>
    </row>
    <row r="29" spans="1:12" customHeight="1" ht="22.5">
      <c r="A29" t="s">
        <v>43</v>
      </c>
      <c r="B29" t="s">
        <v>44</v>
      </c>
      <c r="C29" t="s">
        <v>15</v>
      </c>
      <c r="D29">
        <f>1097.88</f>
        <v>1097.88</v>
      </c>
    </row>
    <row r="30" spans="1:12" customHeight="1" ht="33.75">
      <c r="A30" t="s">
        <v>45</v>
      </c>
      <c r="B30" t="s">
        <v>46</v>
      </c>
      <c r="C30" t="s">
        <v>15</v>
      </c>
      <c r="D30">
        <f>235.92</f>
        <v>235.92</v>
      </c>
    </row>
    <row r="31" spans="1:12" customHeight="1" ht="22.5">
      <c r="A31" t="s">
        <v>47</v>
      </c>
      <c r="B31" t="s">
        <v>48</v>
      </c>
      <c r="C31" t="s">
        <v>15</v>
      </c>
      <c r="D31">
        <f>490.96</f>
        <v>490.96</v>
      </c>
    </row>
    <row r="32" spans="1:12" customHeight="1" ht="33.75">
      <c r="A32" t="s">
        <v>49</v>
      </c>
      <c r="B32" t="s">
        <v>50</v>
      </c>
      <c r="C32" t="s">
        <v>15</v>
      </c>
      <c r="D32">
        <f>441.7</f>
        <v>441.7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2574.18</f>
        <v>2574.18</v>
      </c>
    </row>
    <row r="35" spans="1:12" customHeight="1" ht="33.75">
      <c r="A35" t="s">
        <v>55</v>
      </c>
      <c r="B35" t="s">
        <v>56</v>
      </c>
      <c r="C35" t="s">
        <v>15</v>
      </c>
      <c r="D35">
        <f>7404.36</f>
        <v>7404.36</v>
      </c>
    </row>
    <row r="36" spans="1:12" customHeight="1" ht="12.75">
      <c r="A36" t="s">
        <v>57</v>
      </c>
      <c r="B36" t="s">
        <v>58</v>
      </c>
      <c r="C36" t="s">
        <v>59</v>
      </c>
      <c r="D36">
        <f>0.62</f>
        <v>0.62</v>
      </c>
    </row>
    <row r="37" spans="1:12" customHeight="1" ht="19.5">
      <c r="A37" t="s">
        <v>60</v>
      </c>
      <c r="B37" t="s">
        <v>61</v>
      </c>
      <c r="C37" t="s">
        <v>15</v>
      </c>
      <c r="D37">
        <f>112.01</f>
        <v>112.01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637.6</f>
        <v>637.6</v>
      </c>
    </row>
    <row r="45" spans="1:12" customHeight="1" ht="48">
      <c r="A45" t="s">
        <v>76</v>
      </c>
      <c r="B45" t="s">
        <v>77</v>
      </c>
      <c r="C45" t="s">
        <v>78</v>
      </c>
      <c r="D45">
        <f>1151.3</f>
        <v>1151.3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2937.59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2113.6</f>
        <v>2113.6</v>
      </c>
    </row>
    <row r="53" spans="1:12" customHeight="1" ht="12.75">
      <c r="A53" t="s">
        <v>92</v>
      </c>
      <c r="B53" t="s">
        <v>93</v>
      </c>
      <c r="C53" t="s">
        <v>29</v>
      </c>
      <c r="D53">
        <f>823.99</f>
        <v>823.99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20780.99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нп.Детский городокЗИЛ д.26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